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szt\Desktop\"/>
    </mc:Choice>
  </mc:AlternateContent>
  <xr:revisionPtr revIDLastSave="0" documentId="8_{2E8B979A-00F1-4379-A55F-DE28E5EDEC2B}" xr6:coauthVersionLast="47" xr6:coauthVersionMax="47" xr10:uidLastSave="{00000000-0000-0000-0000-000000000000}"/>
  <bookViews>
    <workbookView xWindow="28680" yWindow="-120" windowWidth="29040" windowHeight="15720" xr2:uid="{C2D003AE-000F-473E-90E4-C14AB444F4C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 s="1"/>
  <c r="B29" i="1"/>
  <c r="G28" i="1"/>
  <c r="D28" i="1"/>
  <c r="G27" i="1"/>
  <c r="D27" i="1"/>
  <c r="D26" i="1"/>
  <c r="D25" i="1"/>
  <c r="D24" i="1"/>
  <c r="D23" i="1"/>
  <c r="D22" i="1"/>
  <c r="D21" i="1"/>
  <c r="G20" i="1"/>
  <c r="D20" i="1"/>
  <c r="D19" i="1"/>
  <c r="D18" i="1"/>
  <c r="D17" i="1"/>
  <c r="D16" i="1"/>
  <c r="D15" i="1"/>
  <c r="G14" i="1"/>
  <c r="D14" i="1"/>
  <c r="G13" i="1"/>
  <c r="D13" i="1"/>
  <c r="G12" i="1"/>
  <c r="D12" i="1"/>
  <c r="G11" i="1"/>
  <c r="D11" i="1"/>
  <c r="D10" i="1"/>
  <c r="D9" i="1"/>
  <c r="D8" i="1"/>
  <c r="D7" i="1"/>
  <c r="G6" i="1"/>
  <c r="D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J26" authorId="0" shapeId="0" xr:uid="{2062124A-C6D8-4B1F-8F34-4A3F9F2B108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 konsultacji z BPUF czy nie chcieliby żeby też im WIWy uzupełniały taką informację</t>
        </r>
      </text>
    </comment>
  </commentList>
</comments>
</file>

<file path=xl/sharedStrings.xml><?xml version="1.0" encoding="utf-8"?>
<sst xmlns="http://schemas.openxmlformats.org/spreadsheetml/2006/main" count="36" uniqueCount="36">
  <si>
    <r>
      <t xml:space="preserve">Tabela K2: Kontrole zrealizowane w powiecie </t>
    </r>
    <r>
      <rPr>
        <b/>
        <sz val="11"/>
        <color theme="1"/>
        <rFont val="Calibri"/>
        <family val="2"/>
        <charset val="238"/>
        <scheme val="minor"/>
      </rPr>
      <t>olsztyńskim</t>
    </r>
    <r>
      <rPr>
        <sz val="11"/>
        <color theme="1"/>
        <rFont val="Calibri"/>
        <family val="2"/>
        <charset val="238"/>
        <scheme val="minor"/>
      </rPr>
      <t xml:space="preserve"> w 2023 roku.</t>
    </r>
  </si>
  <si>
    <t>Obszar kontroli</t>
  </si>
  <si>
    <t>Liczba zaplanowanych kontroli</t>
  </si>
  <si>
    <t>Liczba przeprowadzonych kontroli planowanych</t>
  </si>
  <si>
    <t>% realizacji planu</t>
  </si>
  <si>
    <t>Liczba przeprowadzonych kontroli doraźnych</t>
  </si>
  <si>
    <t>Łączna liczba przeprowadzonych kontroli</t>
  </si>
  <si>
    <t>Przyczyny, z powodu których nie wykonano kontroli planowanych</t>
  </si>
  <si>
    <t>4 (3/2)</t>
  </si>
  <si>
    <t>6 (3+5)</t>
  </si>
  <si>
    <t>Dobrostan - gospodarstwa</t>
  </si>
  <si>
    <t>Dobrostan - rzeźnie</t>
  </si>
  <si>
    <t>Dobrostan - schroniska</t>
  </si>
  <si>
    <t>Dobrostan - transport</t>
  </si>
  <si>
    <t>Przewoźnicy</t>
  </si>
  <si>
    <t>IRZ</t>
  </si>
  <si>
    <t>Pośrednicy</t>
  </si>
  <si>
    <t>Materiał biologiczny</t>
  </si>
  <si>
    <t>Miejsca gromadzenia</t>
  </si>
  <si>
    <t>Miejsca odpoczynku</t>
  </si>
  <si>
    <t>Zakłady sektora mięsa czerwonego</t>
  </si>
  <si>
    <t>wykreślenia z rejestru, zawieszenia działalności, zmiany adresów zakladów, zmiany właścicieli zakładów</t>
  </si>
  <si>
    <t>Zakłady sektora mięsa drobiowego</t>
  </si>
  <si>
    <t>Zakłady sektora mięsa - pozostałe</t>
  </si>
  <si>
    <t>Zakłady sektora przetwórstwa produktów rybołówstwa</t>
  </si>
  <si>
    <t>Zakłady sektora przetwórstwa mleka</t>
  </si>
  <si>
    <t>Zakłady przetwórstwa jaj i pakowania jaj</t>
  </si>
  <si>
    <t>Pozostałe zakłady podlegające zatwierdzeniu (obszar żywność)</t>
  </si>
  <si>
    <t>SB</t>
  </si>
  <si>
    <t>RHD</t>
  </si>
  <si>
    <t>MLO</t>
  </si>
  <si>
    <t>Pozostałe zakłady podlegające rejestracji (obszar żywność)</t>
  </si>
  <si>
    <t>Obszar pasze</t>
  </si>
  <si>
    <t>Obszar utylizacja</t>
  </si>
  <si>
    <t>Obszar farmacja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</si>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</sst>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/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4" borderId="1" xfId="0" applyFill="1" applyBorder="1"/>
    <xf numFmtId="3" fontId="4" fillId="4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right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right"/>
    </xf>
    <xf numFmtId="3" fontId="0" fillId="4" borderId="3" xfId="0" applyNumberFormat="1" applyFill="1" applyBorder="1" applyAlignment="1">
      <alignment horizontal="right"/>
    </xf>
    <xf numFmtId="3" fontId="0" fillId="4" borderId="4" xfId="0" applyNumberFormat="1" applyFill="1" applyBorder="1" applyAlignment="1">
      <alignment horizontal="center" wrapText="1"/>
    </xf>
    <xf numFmtId="3" fontId="0" fillId="4" borderId="5" xfId="0" applyNumberFormat="1" applyFill="1" applyBorder="1" applyAlignment="1">
      <alignment horizontal="center" wrapText="1"/>
    </xf>
    <xf numFmtId="3" fontId="0" fillId="4" borderId="6" xfId="0" applyNumberFormat="1" applyFill="1" applyBorder="1" applyAlignment="1">
      <alignment horizontal="center" wrapText="1"/>
    </xf>
    <xf numFmtId="3" fontId="0" fillId="4" borderId="7" xfId="0" applyNumberForma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3" fontId="0" fillId="4" borderId="8" xfId="0" applyNumberFormat="1" applyFill="1" applyBorder="1" applyAlignment="1">
      <alignment horizontal="center" wrapText="1"/>
    </xf>
    <xf numFmtId="3" fontId="0" fillId="4" borderId="9" xfId="0" applyNumberForma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right"/>
    </xf>
    <xf numFmtId="10" fontId="1" fillId="4" borderId="1" xfId="0" applyNumberFormat="1" applyFont="1" applyFill="1" applyBorder="1" applyAlignment="1">
      <alignment horizontal="right"/>
    </xf>
    <xf numFmtId="10" fontId="1" fillId="4" borderId="2" xfId="0" applyNumberFormat="1" applyFont="1" applyFill="1" applyBorder="1" applyAlignment="1">
      <alignment horizontal="right"/>
    </xf>
    <xf numFmtId="3" fontId="1" fillId="4" borderId="3" xfId="0" applyNumberFormat="1" applyFont="1" applyFill="1" applyBorder="1" applyAlignment="1">
      <alignment horizontal="right"/>
    </xf>
    <xf numFmtId="3" fontId="1" fillId="4" borderId="2" xfId="0" applyNumberFormat="1" applyFont="1" applyFill="1" applyBorder="1"/>
    <xf numFmtId="3" fontId="1" fillId="4" borderId="0" xfId="0" applyNumberFormat="1" applyFont="1" applyFill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3" fontId="0" fillId="4" borderId="5" xfId="0" applyNumberFormat="1" applyFill="1" applyBorder="1"/>
    <xf numFmtId="3" fontId="0" fillId="0" borderId="10" xfId="0" applyNumberFormat="1" applyBorder="1" applyAlignment="1">
      <alignment horizontal="right"/>
    </xf>
    <xf numFmtId="0" fontId="0" fillId="0" borderId="6" xfId="0" applyBorder="1"/>
    <xf numFmtId="3" fontId="0" fillId="0" borderId="7" xfId="0" applyNumberFormat="1" applyBorder="1"/>
    <xf numFmtId="3" fontId="0" fillId="0" borderId="6" xfId="0" applyNumberFormat="1" applyBorder="1" applyAlignment="1">
      <alignment horizontal="right"/>
    </xf>
    <xf numFmtId="3" fontId="0" fillId="0" borderId="1" xfId="0" applyNumberFormat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7A5-1FDE-43A5-8679-FDBA0779EA07}">
  <dimension ref="A1:J29"/>
  <sheetViews>
    <sheetView tabSelected="1" workbookViewId="0">
      <selection activeCell="P24" sqref="P24"/>
    </sheetView>
  </sheetViews>
  <sheetFormatPr defaultRowHeight="14.4" x14ac:dyDescent="0.3"/>
  <cols>
    <col min="1" max="1" width="37.33203125" customWidth="1"/>
    <col min="2" max="2" width="15.33203125" style="2" customWidth="1"/>
    <col min="3" max="3" width="19" style="2" customWidth="1"/>
    <col min="4" max="4" width="15.33203125" style="2" bestFit="1" customWidth="1"/>
    <col min="5" max="5" width="15.33203125" style="2" customWidth="1"/>
    <col min="6" max="7" width="19.109375" style="2" customWidth="1"/>
    <col min="8" max="10" width="15.88671875" customWidth="1"/>
  </cols>
  <sheetData>
    <row r="1" spans="1:10" x14ac:dyDescent="0.3">
      <c r="A1" s="1" t="s">
        <v>0</v>
      </c>
      <c r="B1" s="1"/>
      <c r="C1" s="1"/>
      <c r="D1" s="1"/>
    </row>
    <row r="3" spans="1:10" ht="43.2" x14ac:dyDescent="0.3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7" t="s">
        <v>6</v>
      </c>
      <c r="H3" s="8"/>
      <c r="I3" s="7" t="s">
        <v>7</v>
      </c>
      <c r="J3" s="8"/>
    </row>
    <row r="4" spans="1:10" x14ac:dyDescent="0.3">
      <c r="A4" s="3">
        <v>1</v>
      </c>
      <c r="B4" s="4">
        <v>2</v>
      </c>
      <c r="C4" s="4">
        <v>3</v>
      </c>
      <c r="D4" s="4" t="s">
        <v>8</v>
      </c>
      <c r="E4" s="5">
        <v>5</v>
      </c>
      <c r="F4" s="6"/>
      <c r="G4" s="9" t="s">
        <v>9</v>
      </c>
      <c r="H4" s="10"/>
      <c r="I4" s="9">
        <v>7</v>
      </c>
      <c r="J4" s="10"/>
    </row>
    <row r="5" spans="1:10" x14ac:dyDescent="0.3">
      <c r="A5" s="11" t="s">
        <v>10</v>
      </c>
      <c r="B5" s="12">
        <v>66</v>
      </c>
      <c r="C5" s="12">
        <v>66</v>
      </c>
      <c r="D5" s="13">
        <f t="shared" ref="D5:D29" si="0">C5/B5</f>
        <v>1</v>
      </c>
      <c r="E5" s="14">
        <v>6</v>
      </c>
      <c r="F5" s="15"/>
      <c r="G5" s="16">
        <v>72</v>
      </c>
      <c r="H5" s="17"/>
      <c r="I5" s="18"/>
      <c r="J5" s="19"/>
    </row>
    <row r="6" spans="1:10" x14ac:dyDescent="0.3">
      <c r="A6" s="11" t="s">
        <v>11</v>
      </c>
      <c r="B6" s="12">
        <v>2</v>
      </c>
      <c r="C6" s="12">
        <v>1</v>
      </c>
      <c r="D6" s="13">
        <f t="shared" si="0"/>
        <v>0.5</v>
      </c>
      <c r="E6" s="14">
        <v>0</v>
      </c>
      <c r="F6" s="15"/>
      <c r="G6" s="16">
        <f t="shared" ref="G6:G14" si="1">C6+F6</f>
        <v>1</v>
      </c>
      <c r="H6" s="17"/>
      <c r="I6" s="20"/>
      <c r="J6" s="21"/>
    </row>
    <row r="7" spans="1:10" x14ac:dyDescent="0.3">
      <c r="A7" s="11" t="s">
        <v>12</v>
      </c>
      <c r="B7" s="12">
        <v>4</v>
      </c>
      <c r="C7" s="12">
        <v>4</v>
      </c>
      <c r="D7" s="13">
        <f t="shared" si="0"/>
        <v>1</v>
      </c>
      <c r="E7" s="14">
        <v>1</v>
      </c>
      <c r="F7" s="15"/>
      <c r="G7" s="16">
        <v>5</v>
      </c>
      <c r="H7" s="17"/>
      <c r="I7" s="20"/>
      <c r="J7" s="21"/>
    </row>
    <row r="8" spans="1:10" x14ac:dyDescent="0.3">
      <c r="A8" s="11" t="s">
        <v>13</v>
      </c>
      <c r="B8" s="22">
        <v>0</v>
      </c>
      <c r="C8" s="22">
        <v>0</v>
      </c>
      <c r="D8" s="13" t="e">
        <f t="shared" si="0"/>
        <v>#DIV/0!</v>
      </c>
      <c r="E8" s="14">
        <v>8961</v>
      </c>
      <c r="F8" s="15"/>
      <c r="G8" s="16">
        <v>8961</v>
      </c>
      <c r="H8" s="17"/>
      <c r="I8" s="20"/>
      <c r="J8" s="21"/>
    </row>
    <row r="9" spans="1:10" x14ac:dyDescent="0.3">
      <c r="A9" s="11" t="s">
        <v>14</v>
      </c>
      <c r="B9" s="12">
        <v>6</v>
      </c>
      <c r="C9" s="12">
        <v>6</v>
      </c>
      <c r="D9" s="13">
        <f t="shared" si="0"/>
        <v>1</v>
      </c>
      <c r="E9" s="14">
        <v>7</v>
      </c>
      <c r="F9" s="15"/>
      <c r="G9" s="16">
        <v>13</v>
      </c>
      <c r="H9" s="17"/>
      <c r="I9" s="20"/>
      <c r="J9" s="21"/>
    </row>
    <row r="10" spans="1:10" x14ac:dyDescent="0.3">
      <c r="A10" s="11" t="s">
        <v>15</v>
      </c>
      <c r="B10" s="12">
        <v>30</v>
      </c>
      <c r="C10" s="12">
        <v>30</v>
      </c>
      <c r="D10" s="13">
        <f t="shared" si="0"/>
        <v>1</v>
      </c>
      <c r="E10" s="14">
        <v>6</v>
      </c>
      <c r="F10" s="15"/>
      <c r="G10" s="16">
        <v>36</v>
      </c>
      <c r="H10" s="17"/>
      <c r="I10" s="20"/>
      <c r="J10" s="21"/>
    </row>
    <row r="11" spans="1:10" x14ac:dyDescent="0.3">
      <c r="A11" s="11" t="s">
        <v>16</v>
      </c>
      <c r="B11" s="12">
        <v>27</v>
      </c>
      <c r="C11" s="12">
        <v>27</v>
      </c>
      <c r="D11" s="13">
        <f t="shared" si="0"/>
        <v>1</v>
      </c>
      <c r="E11" s="14">
        <v>0</v>
      </c>
      <c r="F11" s="15"/>
      <c r="G11" s="16">
        <f t="shared" si="1"/>
        <v>27</v>
      </c>
      <c r="H11" s="17"/>
      <c r="I11" s="20"/>
      <c r="J11" s="21"/>
    </row>
    <row r="12" spans="1:10" x14ac:dyDescent="0.3">
      <c r="A12" s="11" t="s">
        <v>17</v>
      </c>
      <c r="B12" s="12">
        <v>56</v>
      </c>
      <c r="C12" s="12">
        <v>56</v>
      </c>
      <c r="D12" s="13">
        <f t="shared" si="0"/>
        <v>1</v>
      </c>
      <c r="E12" s="14">
        <v>0</v>
      </c>
      <c r="F12" s="15"/>
      <c r="G12" s="16">
        <f t="shared" si="1"/>
        <v>56</v>
      </c>
      <c r="H12" s="17"/>
      <c r="I12" s="20"/>
      <c r="J12" s="21"/>
    </row>
    <row r="13" spans="1:10" x14ac:dyDescent="0.3">
      <c r="A13" s="11" t="s">
        <v>18</v>
      </c>
      <c r="B13" s="12">
        <v>0</v>
      </c>
      <c r="C13" s="12">
        <v>0</v>
      </c>
      <c r="D13" s="13" t="e">
        <f t="shared" si="0"/>
        <v>#DIV/0!</v>
      </c>
      <c r="E13" s="14">
        <v>0</v>
      </c>
      <c r="F13" s="15"/>
      <c r="G13" s="16">
        <f t="shared" si="1"/>
        <v>0</v>
      </c>
      <c r="H13" s="17"/>
      <c r="I13" s="20"/>
      <c r="J13" s="21"/>
    </row>
    <row r="14" spans="1:10" x14ac:dyDescent="0.3">
      <c r="A14" s="11" t="s">
        <v>19</v>
      </c>
      <c r="B14" s="12">
        <v>0</v>
      </c>
      <c r="C14" s="12">
        <v>0</v>
      </c>
      <c r="D14" s="13" t="e">
        <f t="shared" si="0"/>
        <v>#DIV/0!</v>
      </c>
      <c r="E14" s="14">
        <v>0</v>
      </c>
      <c r="F14" s="15"/>
      <c r="G14" s="16">
        <f t="shared" si="1"/>
        <v>0</v>
      </c>
      <c r="H14" s="17"/>
      <c r="I14" s="23"/>
      <c r="J14" s="24"/>
    </row>
    <row r="15" spans="1:10" x14ac:dyDescent="0.3">
      <c r="A15" s="25" t="s">
        <v>20</v>
      </c>
      <c r="B15" s="26">
        <v>23</v>
      </c>
      <c r="C15" s="26">
        <v>23</v>
      </c>
      <c r="D15" s="27">
        <f t="shared" si="0"/>
        <v>1</v>
      </c>
      <c r="E15" s="28">
        <v>108</v>
      </c>
      <c r="F15" s="29"/>
      <c r="G15" s="30">
        <v>131</v>
      </c>
      <c r="H15" s="31"/>
      <c r="I15" s="32" t="s">
        <v>21</v>
      </c>
      <c r="J15" s="33"/>
    </row>
    <row r="16" spans="1:10" x14ac:dyDescent="0.3">
      <c r="A16" s="25" t="s">
        <v>22</v>
      </c>
      <c r="B16" s="26">
        <v>22</v>
      </c>
      <c r="C16" s="26">
        <v>22</v>
      </c>
      <c r="D16" s="27">
        <f t="shared" si="0"/>
        <v>1</v>
      </c>
      <c r="E16" s="28">
        <v>256</v>
      </c>
      <c r="F16" s="29"/>
      <c r="G16" s="30">
        <v>278</v>
      </c>
      <c r="H16" s="31"/>
      <c r="I16" s="34"/>
      <c r="J16" s="35"/>
    </row>
    <row r="17" spans="1:10" x14ac:dyDescent="0.3">
      <c r="A17" s="25" t="s">
        <v>23</v>
      </c>
      <c r="B17" s="26">
        <v>5</v>
      </c>
      <c r="C17" s="26">
        <v>5</v>
      </c>
      <c r="D17" s="27">
        <f t="shared" si="0"/>
        <v>1</v>
      </c>
      <c r="E17" s="28">
        <v>1</v>
      </c>
      <c r="F17" s="29"/>
      <c r="G17" s="30">
        <v>6</v>
      </c>
      <c r="H17" s="31"/>
      <c r="I17" s="34"/>
      <c r="J17" s="35"/>
    </row>
    <row r="18" spans="1:10" ht="28.8" x14ac:dyDescent="0.3">
      <c r="A18" s="36" t="s">
        <v>24</v>
      </c>
      <c r="B18" s="26">
        <v>13</v>
      </c>
      <c r="C18" s="26">
        <v>13</v>
      </c>
      <c r="D18" s="27">
        <f t="shared" si="0"/>
        <v>1</v>
      </c>
      <c r="E18" s="28">
        <v>0</v>
      </c>
      <c r="F18" s="29"/>
      <c r="G18" s="30">
        <v>13</v>
      </c>
      <c r="H18" s="31"/>
      <c r="I18" s="34"/>
      <c r="J18" s="35"/>
    </row>
    <row r="19" spans="1:10" x14ac:dyDescent="0.3">
      <c r="A19" s="25" t="s">
        <v>25</v>
      </c>
      <c r="B19" s="26">
        <v>3</v>
      </c>
      <c r="C19" s="26">
        <v>3</v>
      </c>
      <c r="D19" s="27">
        <f t="shared" si="0"/>
        <v>1</v>
      </c>
      <c r="E19" s="28">
        <v>2</v>
      </c>
      <c r="F19" s="29"/>
      <c r="G19" s="30">
        <v>5</v>
      </c>
      <c r="H19" s="31"/>
      <c r="I19" s="34"/>
      <c r="J19" s="35"/>
    </row>
    <row r="20" spans="1:10" x14ac:dyDescent="0.3">
      <c r="A20" s="25" t="s">
        <v>26</v>
      </c>
      <c r="B20" s="26">
        <v>3</v>
      </c>
      <c r="C20" s="26">
        <v>1</v>
      </c>
      <c r="D20" s="27">
        <f t="shared" si="0"/>
        <v>0.33333333333333331</v>
      </c>
      <c r="E20" s="28">
        <v>0</v>
      </c>
      <c r="F20" s="29"/>
      <c r="G20" s="30">
        <f t="shared" ref="G20" si="2">C20+F20</f>
        <v>1</v>
      </c>
      <c r="H20" s="31"/>
      <c r="I20" s="34"/>
      <c r="J20" s="35"/>
    </row>
    <row r="21" spans="1:10" ht="28.8" x14ac:dyDescent="0.3">
      <c r="A21" s="36" t="s">
        <v>27</v>
      </c>
      <c r="B21" s="26">
        <v>6</v>
      </c>
      <c r="C21" s="26">
        <v>6</v>
      </c>
      <c r="D21" s="27">
        <f t="shared" si="0"/>
        <v>1</v>
      </c>
      <c r="E21" s="28">
        <v>3</v>
      </c>
      <c r="F21" s="29"/>
      <c r="G21" s="30">
        <v>9</v>
      </c>
      <c r="H21" s="31"/>
      <c r="I21" s="34"/>
      <c r="J21" s="35"/>
    </row>
    <row r="22" spans="1:10" x14ac:dyDescent="0.3">
      <c r="A22" s="25" t="s">
        <v>28</v>
      </c>
      <c r="B22" s="26">
        <v>37</v>
      </c>
      <c r="C22" s="26">
        <v>35</v>
      </c>
      <c r="D22" s="27">
        <f t="shared" si="0"/>
        <v>0.94594594594594594</v>
      </c>
      <c r="E22" s="28">
        <v>3</v>
      </c>
      <c r="F22" s="29"/>
      <c r="G22" s="30">
        <v>38</v>
      </c>
      <c r="H22" s="31"/>
      <c r="I22" s="34"/>
      <c r="J22" s="35"/>
    </row>
    <row r="23" spans="1:10" x14ac:dyDescent="0.3">
      <c r="A23" s="25" t="s">
        <v>29</v>
      </c>
      <c r="B23" s="26">
        <v>81</v>
      </c>
      <c r="C23" s="26">
        <v>68</v>
      </c>
      <c r="D23" s="27">
        <f t="shared" si="0"/>
        <v>0.83950617283950613</v>
      </c>
      <c r="E23" s="28">
        <v>19</v>
      </c>
      <c r="F23" s="29"/>
      <c r="G23" s="30">
        <v>87</v>
      </c>
      <c r="H23" s="31"/>
      <c r="I23" s="34"/>
      <c r="J23" s="35"/>
    </row>
    <row r="24" spans="1:10" x14ac:dyDescent="0.3">
      <c r="A24" s="25" t="s">
        <v>30</v>
      </c>
      <c r="B24" s="26">
        <v>18</v>
      </c>
      <c r="C24" s="26">
        <v>18</v>
      </c>
      <c r="D24" s="27">
        <f t="shared" si="0"/>
        <v>1</v>
      </c>
      <c r="E24" s="28">
        <v>29</v>
      </c>
      <c r="F24" s="29"/>
      <c r="G24" s="30">
        <v>47</v>
      </c>
      <c r="H24" s="31"/>
      <c r="I24" s="34"/>
      <c r="J24" s="35"/>
    </row>
    <row r="25" spans="1:10" ht="28.8" x14ac:dyDescent="0.3">
      <c r="A25" s="36" t="s">
        <v>31</v>
      </c>
      <c r="B25" s="26">
        <v>53</v>
      </c>
      <c r="C25" s="26">
        <v>53</v>
      </c>
      <c r="D25" s="27">
        <f t="shared" si="0"/>
        <v>1</v>
      </c>
      <c r="E25" s="28">
        <v>31</v>
      </c>
      <c r="F25" s="29"/>
      <c r="G25" s="30">
        <v>84</v>
      </c>
      <c r="H25" s="31"/>
      <c r="I25" s="37"/>
      <c r="J25" s="38"/>
    </row>
    <row r="26" spans="1:10" x14ac:dyDescent="0.3">
      <c r="A26" s="11" t="s">
        <v>32</v>
      </c>
      <c r="B26" s="39">
        <v>185</v>
      </c>
      <c r="C26" s="39">
        <v>125</v>
      </c>
      <c r="D26" s="40">
        <f t="shared" si="0"/>
        <v>0.67567567567567566</v>
      </c>
      <c r="E26" s="41"/>
      <c r="F26" s="42">
        <v>0</v>
      </c>
      <c r="G26" s="43"/>
      <c r="H26" s="44">
        <v>125</v>
      </c>
      <c r="I26" s="45"/>
      <c r="J26" s="46"/>
    </row>
    <row r="27" spans="1:10" x14ac:dyDescent="0.3">
      <c r="A27" s="11" t="s">
        <v>33</v>
      </c>
      <c r="B27" s="12">
        <v>34</v>
      </c>
      <c r="C27" s="12">
        <v>31</v>
      </c>
      <c r="D27" s="13">
        <f t="shared" si="0"/>
        <v>0.91176470588235292</v>
      </c>
      <c r="E27" s="14"/>
      <c r="F27" s="15"/>
      <c r="G27" s="16">
        <f>C27+F27</f>
        <v>31</v>
      </c>
      <c r="H27" s="47"/>
      <c r="I27" s="48"/>
      <c r="J27" s="49"/>
    </row>
    <row r="28" spans="1:10" x14ac:dyDescent="0.3">
      <c r="A28" s="11" t="s">
        <v>34</v>
      </c>
      <c r="B28" s="12"/>
      <c r="C28" s="12"/>
      <c r="D28" s="13" t="e">
        <f t="shared" si="0"/>
        <v>#DIV/0!</v>
      </c>
      <c r="E28" s="14"/>
      <c r="F28" s="15"/>
      <c r="G28" s="16">
        <f>C28+F28</f>
        <v>0</v>
      </c>
      <c r="H28" s="47"/>
      <c r="I28" s="50"/>
      <c r="J28" s="49"/>
    </row>
    <row r="29" spans="1:10" x14ac:dyDescent="0.3">
      <c r="A29" s="11" t="s">
        <v>35</v>
      </c>
      <c r="B29" s="51">
        <f>SUM(B5:B28)</f>
        <v>674</v>
      </c>
      <c r="C29" s="51">
        <f t="shared" ref="C29" si="3">SUM(C5:C28)</f>
        <v>593</v>
      </c>
      <c r="D29" s="13">
        <f t="shared" si="0"/>
        <v>0.87982195845697331</v>
      </c>
      <c r="E29" s="52">
        <v>460</v>
      </c>
      <c r="F29" s="53"/>
      <c r="G29" s="52">
        <v>865</v>
      </c>
      <c r="H29" s="54"/>
      <c r="I29" s="55"/>
      <c r="J29" s="56"/>
    </row>
  </sheetData>
  <mergeCells count="57">
    <mergeCell ref="E28:F28"/>
    <mergeCell ref="G28:H28"/>
    <mergeCell ref="E29:F29"/>
    <mergeCell ref="G29:H29"/>
    <mergeCell ref="E24:F24"/>
    <mergeCell ref="G24:H24"/>
    <mergeCell ref="E25:F25"/>
    <mergeCell ref="G25:H25"/>
    <mergeCell ref="E27:F27"/>
    <mergeCell ref="G27:H27"/>
    <mergeCell ref="G20:H20"/>
    <mergeCell ref="E21:F21"/>
    <mergeCell ref="G21:H21"/>
    <mergeCell ref="E22:F22"/>
    <mergeCell ref="G22:H22"/>
    <mergeCell ref="E23:F23"/>
    <mergeCell ref="G23:H23"/>
    <mergeCell ref="I15:J2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E13:F13"/>
    <mergeCell ref="G13:H13"/>
    <mergeCell ref="E14:F14"/>
    <mergeCell ref="G14:H14"/>
    <mergeCell ref="E15:F15"/>
    <mergeCell ref="G15:H15"/>
    <mergeCell ref="G9:H9"/>
    <mergeCell ref="E10:F10"/>
    <mergeCell ref="G10:H10"/>
    <mergeCell ref="E11:F11"/>
    <mergeCell ref="G11:H11"/>
    <mergeCell ref="E12:F12"/>
    <mergeCell ref="G12:H12"/>
    <mergeCell ref="E5:F5"/>
    <mergeCell ref="G5:H5"/>
    <mergeCell ref="I5:J14"/>
    <mergeCell ref="E6:F6"/>
    <mergeCell ref="G6:H6"/>
    <mergeCell ref="E7:F7"/>
    <mergeCell ref="G7:H7"/>
    <mergeCell ref="E8:F8"/>
    <mergeCell ref="G8:H8"/>
    <mergeCell ref="E9:F9"/>
    <mergeCell ref="A1:D1"/>
    <mergeCell ref="E3:F3"/>
    <mergeCell ref="G3:H3"/>
    <mergeCell ref="I3:J3"/>
    <mergeCell ref="E4:F4"/>
    <mergeCell ref="G4:H4"/>
    <mergeCell ref="I4:J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michał</dc:creator>
  <cp:lastModifiedBy>michał michał</cp:lastModifiedBy>
  <dcterms:created xsi:type="dcterms:W3CDTF">2024-08-22T06:18:52Z</dcterms:created>
  <dcterms:modified xsi:type="dcterms:W3CDTF">2024-08-22T06:19:10Z</dcterms:modified>
</cp:coreProperties>
</file>